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30" windowHeight="457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6" i="1" l="1"/>
  <c r="R45" i="1"/>
  <c r="R23" i="1"/>
  <c r="R22" i="1"/>
  <c r="R44" i="1"/>
  <c r="R43" i="1"/>
  <c r="R42" i="1"/>
  <c r="R41" i="1"/>
  <c r="R40" i="1"/>
  <c r="R39" i="1"/>
  <c r="R38" i="1"/>
  <c r="R34" i="1"/>
  <c r="R33" i="1"/>
  <c r="R32" i="1"/>
  <c r="R31" i="1"/>
  <c r="R30" i="1"/>
  <c r="R29" i="1"/>
  <c r="R28" i="1"/>
  <c r="R27" i="1"/>
  <c r="R26" i="1"/>
  <c r="R21" i="1" l="1"/>
  <c r="R20" i="1"/>
  <c r="R19" i="1"/>
  <c r="R18" i="1"/>
  <c r="R17" i="1"/>
  <c r="R16" i="1"/>
  <c r="R13" i="1"/>
  <c r="R14" i="1" s="1"/>
  <c r="R12" i="1"/>
  <c r="R11" i="1"/>
  <c r="R10" i="1"/>
  <c r="R9" i="1"/>
  <c r="R8" i="1"/>
  <c r="R7" i="1"/>
</calcChain>
</file>

<file path=xl/sharedStrings.xml><?xml version="1.0" encoding="utf-8"?>
<sst xmlns="http://schemas.openxmlformats.org/spreadsheetml/2006/main" count="85" uniqueCount="73">
  <si>
    <t xml:space="preserve">                      Фестиваль ВФСК "ГТО" среди обрзовательных организаций (муниципальный этап) в Печенгском мунипальном округе в Мурманской области</t>
  </si>
  <si>
    <t>№</t>
  </si>
  <si>
    <t>ФИО участника</t>
  </si>
  <si>
    <t>УИН</t>
  </si>
  <si>
    <t>Подтягивани
е из виса на
высокой
перекладине
(количество
раз)</t>
  </si>
  <si>
    <t>Cгибание и
разгибание
рук в упоре
лежа на полу
(количество
раз)</t>
  </si>
  <si>
    <t>Наклон
вперед из
положения
стоя на
гимнастическ
ой скамье (от
уровня
скамьи - см)</t>
  </si>
  <si>
    <t>Прыжок в
длину с
места
толчком
двумя
ногами (см)</t>
  </si>
  <si>
    <t>Поднимание
туловища из
положения
лежа на
спине
(количество
раз за 1 мин</t>
  </si>
  <si>
    <t>Челночный
бег 3 х 10 м
(с)</t>
  </si>
  <si>
    <t>МБОУ ООШ № 20</t>
  </si>
  <si>
    <t>очки</t>
  </si>
  <si>
    <t>итог</t>
  </si>
  <si>
    <t>Назаров Дамир Альбертович</t>
  </si>
  <si>
    <t>24-51-0002071</t>
  </si>
  <si>
    <t>Большакова Анастасия Дмитриевна</t>
  </si>
  <si>
    <t>22-51-0001754</t>
  </si>
  <si>
    <t>Рогозин Артем Игоревич</t>
  </si>
  <si>
    <t>22-51-0000634</t>
  </si>
  <si>
    <t>Литвинова Алина Сергеевна</t>
  </si>
  <si>
    <t>23-51-0003556</t>
  </si>
  <si>
    <t>Семенов Артемий Альбертович</t>
  </si>
  <si>
    <t>24-51-0002059</t>
  </si>
  <si>
    <t>Кравцова Мария Александровна</t>
  </si>
  <si>
    <t>19-51-0003224</t>
  </si>
  <si>
    <t>Йолтуховский Роман Русланович</t>
  </si>
  <si>
    <t>18-51-0002766</t>
  </si>
  <si>
    <t>итого</t>
  </si>
  <si>
    <t>МБОУ ООШ № 1</t>
  </si>
  <si>
    <t>ступень</t>
  </si>
  <si>
    <t>23-51-10002776</t>
  </si>
  <si>
    <t>Лимонова Полина Константинова</t>
  </si>
  <si>
    <t>Иващенко Тимур Максимович</t>
  </si>
  <si>
    <t>24-51-0001397</t>
  </si>
  <si>
    <t>Сиротин Ярослав Александрович</t>
  </si>
  <si>
    <t>22-51-0001823</t>
  </si>
  <si>
    <t>Стоянкова Екатерина Константиновна</t>
  </si>
  <si>
    <t>24-51-0001437</t>
  </si>
  <si>
    <t>Надежин Денис Сергеневич</t>
  </si>
  <si>
    <t>24-51-0001317</t>
  </si>
  <si>
    <t>Скворцов Богдан Максимович</t>
  </si>
  <si>
    <t>24-51-0001483</t>
  </si>
  <si>
    <t>Нечаев Александр Алексеевич</t>
  </si>
  <si>
    <t>23-51-0001065</t>
  </si>
  <si>
    <t>Турышкина Валерия Максимовна</t>
  </si>
  <si>
    <t>23-51-0001068</t>
  </si>
  <si>
    <t>Ефимович Вячеслав Олегович</t>
  </si>
  <si>
    <t>24-51-0001364</t>
  </si>
  <si>
    <t>Осколкина Злата Алексеевна</t>
  </si>
  <si>
    <t>21-51-0001736</t>
  </si>
  <si>
    <t>Опритов Даниил</t>
  </si>
  <si>
    <t>23-51-0001032</t>
  </si>
  <si>
    <t>Ларина Яна Михайловна</t>
  </si>
  <si>
    <t>23-51-0003178</t>
  </si>
  <si>
    <t>Курбатский Николай Александрович</t>
  </si>
  <si>
    <t>24-51-0001366</t>
  </si>
  <si>
    <t>Шумилкина Милана Сергеевна</t>
  </si>
  <si>
    <t>23-51-0003159</t>
  </si>
  <si>
    <t>24-51-0001369</t>
  </si>
  <si>
    <t>Кофтун Мирра Андреевна</t>
  </si>
  <si>
    <t>МБОУ ООШ № 9</t>
  </si>
  <si>
    <t>МБОУ СОШ № 3</t>
  </si>
  <si>
    <t xml:space="preserve">Свиридова Софья
Валерьевна
Свиридова Софья
Валерьевна
</t>
  </si>
  <si>
    <t>23-51-0001395</t>
  </si>
  <si>
    <t>Свиридова Милослава Валерьевна</t>
  </si>
  <si>
    <t>Будишевский Кирилл Андреевич</t>
  </si>
  <si>
    <t xml:space="preserve">Шмелев Андрей 
Павлович
</t>
  </si>
  <si>
    <t xml:space="preserve">Инякина Надежда 
Андреевна
</t>
  </si>
  <si>
    <t>20-51-0002037</t>
  </si>
  <si>
    <t xml:space="preserve">Городов Ярослав
 Денисович
</t>
  </si>
  <si>
    <t xml:space="preserve">Надточий Мария
 Сергеевна
Надточий Мария
 Сергеевна
</t>
  </si>
  <si>
    <t>23-51-0003149</t>
  </si>
  <si>
    <t xml:space="preserve">Протокол командного первентва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</si>
</sst>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2" xfId="0" applyFont="1" applyBorder="1" applyAlignment="1">
      <alignment shrinkToFit="1"/>
    </xf>
    <xf numFmtId="0" fontId="1" fillId="0" borderId="0" xfId="0" applyFont="1"/>
    <xf numFmtId="0" fontId="4" fillId="0" borderId="0" xfId="0" applyFont="1"/>
    <xf numFmtId="0" fontId="3" fillId="0" borderId="1" xfId="0" applyFont="1" applyBorder="1" applyAlignment="1"/>
    <xf numFmtId="0" fontId="2" fillId="0" borderId="3" xfId="0" applyFont="1" applyBorder="1" applyAlignment="1">
      <alignment shrinkToFit="1"/>
    </xf>
    <xf numFmtId="0" fontId="3" fillId="0" borderId="3" xfId="0" applyFont="1" applyBorder="1" applyAlignment="1">
      <alignment shrinkToFit="1"/>
    </xf>
    <xf numFmtId="0" fontId="3" fillId="0" borderId="4" xfId="0" applyFont="1" applyBorder="1" applyAlignment="1">
      <alignment shrinkToFit="1"/>
    </xf>
    <xf numFmtId="0" fontId="3" fillId="0" borderId="1" xfId="0" applyFont="1" applyBorder="1" applyAlignment="1">
      <alignment shrinkToFit="1"/>
    </xf>
    <xf numFmtId="0" fontId="3" fillId="0" borderId="2" xfId="0" applyFont="1" applyBorder="1" applyAlignment="1">
      <alignment wrapText="1" shrinkToFit="1"/>
    </xf>
    <xf numFmtId="0" fontId="3" fillId="0" borderId="3" xfId="0" applyFont="1" applyBorder="1" applyAlignment="1">
      <alignment shrinkToFit="1"/>
    </xf>
    <xf numFmtId="0" fontId="3" fillId="0" borderId="2" xfId="0" applyFont="1" applyBorder="1" applyAlignment="1">
      <alignment shrinkToFit="1"/>
    </xf>
    <xf numFmtId="0" fontId="2" fillId="0" borderId="2" xfId="0" applyFont="1" applyBorder="1" applyAlignment="1">
      <alignment wrapText="1" shrinkToFit="1"/>
    </xf>
    <xf numFmtId="0" fontId="2" fillId="0" borderId="3" xfId="0" applyFont="1" applyBorder="1" applyAlignment="1">
      <alignment shrinkToFit="1"/>
    </xf>
    <xf numFmtId="0" fontId="2" fillId="0" borderId="2" xfId="0" applyFont="1" applyBorder="1" applyAlignment="1">
      <alignment shrinkToFit="1"/>
    </xf>
    <xf numFmtId="0" fontId="3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workbookViewId="0"/>
  </sheetViews>
  <sheetFormatPr defaultRowHeight="15" x14ac:dyDescent="0.25"/>
  <cols>
    <col min="1" max="1" width="6.28515625" customWidth="1"/>
    <col min="3" max="3" width="25.7109375" customWidth="1"/>
    <col min="4" max="4" width="9.42578125" customWidth="1"/>
    <col min="5" max="5" width="18.7109375" customWidth="1"/>
  </cols>
  <sheetData>
    <row r="1" spans="1:2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"/>
      <c r="Q1" s="1"/>
      <c r="R1" s="1"/>
      <c r="S1" s="1"/>
      <c r="T1" s="1"/>
      <c r="U1" s="1"/>
    </row>
    <row r="2" spans="1:2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2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21" x14ac:dyDescent="0.25">
      <c r="A4" s="6"/>
      <c r="B4" s="5"/>
      <c r="C4" s="6"/>
      <c r="D4" s="6"/>
      <c r="E4" s="6"/>
      <c r="F4" s="6" t="s">
        <v>72</v>
      </c>
      <c r="G4" s="6"/>
      <c r="H4" s="6"/>
      <c r="I4" s="6"/>
      <c r="J4" s="6"/>
      <c r="K4" s="6"/>
      <c r="L4" s="6"/>
      <c r="M4" s="6"/>
      <c r="N4" s="6"/>
      <c r="O4" s="6"/>
    </row>
    <row r="5" spans="1:21" x14ac:dyDescent="0.25">
      <c r="A5" s="9" t="s">
        <v>10</v>
      </c>
      <c r="B5" s="9"/>
      <c r="C5" s="9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1" ht="210" x14ac:dyDescent="0.25">
      <c r="A6" s="3" t="s">
        <v>1</v>
      </c>
      <c r="B6" s="21" t="s">
        <v>2</v>
      </c>
      <c r="C6" s="21"/>
      <c r="D6" s="10" t="s">
        <v>29</v>
      </c>
      <c r="E6" s="3" t="s">
        <v>3</v>
      </c>
      <c r="F6" s="4" t="s">
        <v>4</v>
      </c>
      <c r="G6" s="4" t="s">
        <v>11</v>
      </c>
      <c r="H6" s="4" t="s">
        <v>5</v>
      </c>
      <c r="I6" s="4" t="s">
        <v>11</v>
      </c>
      <c r="J6" s="4" t="s">
        <v>6</v>
      </c>
      <c r="K6" s="4" t="s">
        <v>11</v>
      </c>
      <c r="L6" s="4" t="s">
        <v>7</v>
      </c>
      <c r="M6" s="4" t="s">
        <v>11</v>
      </c>
      <c r="N6" s="4" t="s">
        <v>8</v>
      </c>
      <c r="O6" s="4" t="s">
        <v>11</v>
      </c>
      <c r="P6" s="4" t="s">
        <v>9</v>
      </c>
      <c r="Q6" s="4" t="s">
        <v>11</v>
      </c>
      <c r="R6" s="3" t="s">
        <v>12</v>
      </c>
    </row>
    <row r="7" spans="1:21" ht="15.75" x14ac:dyDescent="0.25">
      <c r="A7" s="2">
        <v>1</v>
      </c>
      <c r="B7" s="20" t="s">
        <v>13</v>
      </c>
      <c r="C7" s="19"/>
      <c r="D7" s="11">
        <v>2</v>
      </c>
      <c r="E7" s="3" t="s">
        <v>14</v>
      </c>
      <c r="F7" s="2">
        <v>4</v>
      </c>
      <c r="G7" s="2">
        <v>20</v>
      </c>
      <c r="H7" s="2"/>
      <c r="I7" s="2"/>
      <c r="J7" s="2">
        <v>12</v>
      </c>
      <c r="K7" s="2">
        <v>69</v>
      </c>
      <c r="L7" s="2">
        <v>161</v>
      </c>
      <c r="M7" s="2">
        <v>66</v>
      </c>
      <c r="N7" s="2">
        <v>45</v>
      </c>
      <c r="O7" s="2">
        <v>68</v>
      </c>
      <c r="P7" s="2">
        <v>8.9</v>
      </c>
      <c r="Q7" s="2">
        <v>40</v>
      </c>
      <c r="R7" s="2">
        <f>Q7+O7+M7+K7+G7+S11</f>
        <v>263</v>
      </c>
    </row>
    <row r="8" spans="1:21" x14ac:dyDescent="0.25">
      <c r="A8" s="2">
        <v>2</v>
      </c>
      <c r="B8" s="17" t="s">
        <v>15</v>
      </c>
      <c r="C8" s="16"/>
      <c r="D8" s="12">
        <v>2</v>
      </c>
      <c r="E8" s="3" t="s">
        <v>16</v>
      </c>
      <c r="F8" s="2"/>
      <c r="G8" s="2"/>
      <c r="H8" s="2">
        <v>18</v>
      </c>
      <c r="I8" s="2">
        <v>65</v>
      </c>
      <c r="J8" s="2">
        <v>14</v>
      </c>
      <c r="K8" s="2">
        <v>70</v>
      </c>
      <c r="L8" s="2">
        <v>154</v>
      </c>
      <c r="M8" s="2">
        <v>67</v>
      </c>
      <c r="N8" s="2">
        <v>48</v>
      </c>
      <c r="O8" s="2">
        <v>100</v>
      </c>
      <c r="P8" s="2">
        <v>8.6999999999999993</v>
      </c>
      <c r="Q8" s="2">
        <v>55</v>
      </c>
      <c r="R8" s="2">
        <f>Q8+O8+M8+K8+I8</f>
        <v>357</v>
      </c>
    </row>
    <row r="9" spans="1:21" x14ac:dyDescent="0.25">
      <c r="A9" s="2">
        <v>3</v>
      </c>
      <c r="B9" s="17" t="s">
        <v>17</v>
      </c>
      <c r="C9" s="16"/>
      <c r="D9" s="12">
        <v>3</v>
      </c>
      <c r="E9" s="3" t="s">
        <v>18</v>
      </c>
      <c r="F9" s="2">
        <v>7</v>
      </c>
      <c r="G9" s="2">
        <v>61</v>
      </c>
      <c r="H9" s="2"/>
      <c r="I9" s="2"/>
      <c r="J9" s="2">
        <v>5</v>
      </c>
      <c r="K9" s="2">
        <v>10</v>
      </c>
      <c r="L9" s="2">
        <v>180</v>
      </c>
      <c r="M9" s="2">
        <v>68</v>
      </c>
      <c r="N9" s="2">
        <v>39</v>
      </c>
      <c r="O9" s="2">
        <v>50</v>
      </c>
      <c r="P9" s="2">
        <v>7.8</v>
      </c>
      <c r="Q9" s="2">
        <v>65</v>
      </c>
      <c r="R9" s="2">
        <f>Q9+O9+M9+K9+G9</f>
        <v>254</v>
      </c>
    </row>
    <row r="10" spans="1:21" x14ac:dyDescent="0.25">
      <c r="A10" s="2">
        <v>4</v>
      </c>
      <c r="B10" s="17" t="s">
        <v>19</v>
      </c>
      <c r="C10" s="16"/>
      <c r="D10" s="13">
        <v>3</v>
      </c>
      <c r="E10" s="7" t="s">
        <v>20</v>
      </c>
      <c r="F10" s="2"/>
      <c r="G10" s="2"/>
      <c r="H10" s="2">
        <v>7</v>
      </c>
      <c r="I10" s="2">
        <v>10</v>
      </c>
      <c r="J10" s="2">
        <v>5</v>
      </c>
      <c r="K10" s="2">
        <v>10</v>
      </c>
      <c r="L10" s="2">
        <v>189</v>
      </c>
      <c r="M10" s="2">
        <v>75</v>
      </c>
      <c r="N10" s="2">
        <v>50</v>
      </c>
      <c r="O10" s="2">
        <v>70</v>
      </c>
      <c r="P10" s="2">
        <v>7.7</v>
      </c>
      <c r="Q10" s="2">
        <v>67</v>
      </c>
      <c r="R10" s="2">
        <f>Q10+O10+M10+K10+I10</f>
        <v>232</v>
      </c>
    </row>
    <row r="11" spans="1:21" x14ac:dyDescent="0.25">
      <c r="A11" s="2">
        <v>5</v>
      </c>
      <c r="B11" s="17" t="s">
        <v>21</v>
      </c>
      <c r="C11" s="16"/>
      <c r="D11" s="13">
        <v>4</v>
      </c>
      <c r="E11" s="7" t="s">
        <v>22</v>
      </c>
      <c r="F11" s="2">
        <v>6</v>
      </c>
      <c r="G11" s="2">
        <v>40</v>
      </c>
      <c r="H11" s="2"/>
      <c r="I11" s="2"/>
      <c r="J11" s="2">
        <v>5</v>
      </c>
      <c r="K11" s="2">
        <v>10</v>
      </c>
      <c r="L11" s="2">
        <v>190</v>
      </c>
      <c r="M11" s="2">
        <v>70</v>
      </c>
      <c r="N11" s="2">
        <v>48</v>
      </c>
      <c r="O11" s="2">
        <v>60</v>
      </c>
      <c r="P11" s="2">
        <v>7.6</v>
      </c>
      <c r="Q11" s="2">
        <v>61</v>
      </c>
      <c r="R11" s="2">
        <f>Q11+O11+M11+K11+G11</f>
        <v>241</v>
      </c>
    </row>
    <row r="12" spans="1:21" x14ac:dyDescent="0.25">
      <c r="A12" s="2">
        <v>6</v>
      </c>
      <c r="B12" s="17" t="s">
        <v>23</v>
      </c>
      <c r="C12" s="16"/>
      <c r="D12" s="13">
        <v>4</v>
      </c>
      <c r="E12" s="7" t="s">
        <v>24</v>
      </c>
      <c r="F12" s="2"/>
      <c r="G12" s="2"/>
      <c r="H12" s="2">
        <v>20</v>
      </c>
      <c r="I12" s="2">
        <v>65</v>
      </c>
      <c r="J12" s="2">
        <v>25</v>
      </c>
      <c r="K12" s="2">
        <v>80</v>
      </c>
      <c r="L12" s="2">
        <v>192</v>
      </c>
      <c r="M12" s="2">
        <v>85</v>
      </c>
      <c r="N12" s="2">
        <v>58</v>
      </c>
      <c r="O12" s="2">
        <v>70</v>
      </c>
      <c r="P12" s="2">
        <v>7.6</v>
      </c>
      <c r="Q12" s="2">
        <v>65</v>
      </c>
      <c r="R12" s="2">
        <f>Q12+O12+M12+K12+I12</f>
        <v>365</v>
      </c>
    </row>
    <row r="13" spans="1:21" x14ac:dyDescent="0.25">
      <c r="A13" s="2">
        <v>7</v>
      </c>
      <c r="B13" s="17" t="s">
        <v>25</v>
      </c>
      <c r="C13" s="16"/>
      <c r="D13" s="13">
        <v>5</v>
      </c>
      <c r="E13" s="7" t="s">
        <v>26</v>
      </c>
      <c r="F13" s="2">
        <v>18</v>
      </c>
      <c r="G13" s="2">
        <v>65</v>
      </c>
      <c r="H13" s="2"/>
      <c r="I13" s="2"/>
      <c r="J13" s="2">
        <v>21</v>
      </c>
      <c r="K13" s="2">
        <v>75</v>
      </c>
      <c r="L13" s="2">
        <v>231</v>
      </c>
      <c r="M13" s="2">
        <v>85</v>
      </c>
      <c r="N13" s="2">
        <v>59</v>
      </c>
      <c r="O13" s="2">
        <v>65</v>
      </c>
      <c r="P13" s="2">
        <v>6.6</v>
      </c>
      <c r="Q13" s="2">
        <v>70</v>
      </c>
      <c r="R13" s="2">
        <f>Q13+O13+M13+K13+G13</f>
        <v>360</v>
      </c>
    </row>
    <row r="14" spans="1:21" x14ac:dyDescent="0.25">
      <c r="A14" s="2">
        <v>8</v>
      </c>
      <c r="B14" s="17" t="s">
        <v>27</v>
      </c>
      <c r="C14" s="16"/>
      <c r="D14" s="1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>
        <f>R13+R12+R11+R10+R9+R8+R7</f>
        <v>2072</v>
      </c>
    </row>
    <row r="15" spans="1:21" x14ac:dyDescent="0.25">
      <c r="B15" s="9" t="s">
        <v>28</v>
      </c>
      <c r="C15" s="8"/>
      <c r="D15" s="8"/>
    </row>
    <row r="16" spans="1:21" ht="15.75" x14ac:dyDescent="0.25">
      <c r="A16" s="2">
        <v>1</v>
      </c>
      <c r="B16" s="20" t="s">
        <v>34</v>
      </c>
      <c r="C16" s="19"/>
      <c r="D16" s="11">
        <v>2</v>
      </c>
      <c r="E16" s="3" t="s">
        <v>35</v>
      </c>
      <c r="F16" s="2">
        <v>5</v>
      </c>
      <c r="G16" s="2">
        <v>60</v>
      </c>
      <c r="H16" s="2"/>
      <c r="I16" s="2"/>
      <c r="J16" s="2">
        <v>5</v>
      </c>
      <c r="K16" s="2">
        <v>49</v>
      </c>
      <c r="L16" s="2">
        <v>157</v>
      </c>
      <c r="M16" s="2">
        <v>65</v>
      </c>
      <c r="N16" s="2">
        <v>50</v>
      </c>
      <c r="O16" s="2">
        <v>74</v>
      </c>
      <c r="P16" s="2">
        <v>8.4</v>
      </c>
      <c r="Q16" s="2">
        <v>64</v>
      </c>
      <c r="R16" s="2">
        <f>Q16+O16+M16+K16+G16+S20</f>
        <v>312</v>
      </c>
    </row>
    <row r="17" spans="1:18" x14ac:dyDescent="0.25">
      <c r="A17" s="2">
        <v>2</v>
      </c>
      <c r="B17" s="17" t="s">
        <v>31</v>
      </c>
      <c r="C17" s="16"/>
      <c r="D17" s="12">
        <v>2</v>
      </c>
      <c r="E17" s="3" t="s">
        <v>30</v>
      </c>
      <c r="F17" s="2"/>
      <c r="G17" s="2"/>
      <c r="H17" s="2">
        <v>17</v>
      </c>
      <c r="I17" s="2">
        <v>63</v>
      </c>
      <c r="J17" s="2">
        <v>9</v>
      </c>
      <c r="K17" s="2">
        <v>60</v>
      </c>
      <c r="L17" s="2">
        <v>125</v>
      </c>
      <c r="M17" s="2">
        <v>47</v>
      </c>
      <c r="N17" s="2">
        <v>43</v>
      </c>
      <c r="O17" s="2">
        <v>90</v>
      </c>
      <c r="P17" s="2">
        <v>9.4</v>
      </c>
      <c r="Q17" s="2">
        <v>60</v>
      </c>
      <c r="R17" s="2">
        <f>Q17+O17+M17+K17+I17</f>
        <v>320</v>
      </c>
    </row>
    <row r="18" spans="1:18" x14ac:dyDescent="0.25">
      <c r="A18" s="2">
        <v>3</v>
      </c>
      <c r="B18" s="17" t="s">
        <v>32</v>
      </c>
      <c r="C18" s="16"/>
      <c r="D18" s="14">
        <v>3</v>
      </c>
      <c r="E18" s="3" t="s">
        <v>33</v>
      </c>
      <c r="F18" s="2">
        <v>6</v>
      </c>
      <c r="G18" s="2">
        <v>60</v>
      </c>
      <c r="H18" s="2"/>
      <c r="I18" s="2"/>
      <c r="J18" s="2">
        <v>6</v>
      </c>
      <c r="K18" s="2">
        <v>40</v>
      </c>
      <c r="L18" s="2">
        <v>168</v>
      </c>
      <c r="M18" s="2">
        <v>63</v>
      </c>
      <c r="N18" s="2">
        <v>64</v>
      </c>
      <c r="O18" s="2">
        <v>80</v>
      </c>
      <c r="P18" s="2">
        <v>8.6999999999999993</v>
      </c>
      <c r="Q18" s="2">
        <v>50</v>
      </c>
      <c r="R18" s="2">
        <f>Q18+O18+M18+K18+G18</f>
        <v>293</v>
      </c>
    </row>
    <row r="19" spans="1:18" ht="15.75" x14ac:dyDescent="0.25">
      <c r="A19" s="2">
        <v>4</v>
      </c>
      <c r="B19" s="20" t="s">
        <v>36</v>
      </c>
      <c r="C19" s="19"/>
      <c r="D19" s="12">
        <v>3</v>
      </c>
      <c r="E19" s="3" t="s">
        <v>37</v>
      </c>
      <c r="F19" s="2"/>
      <c r="G19" s="2"/>
      <c r="H19" s="2">
        <v>0</v>
      </c>
      <c r="I19" s="2">
        <v>0</v>
      </c>
      <c r="J19" s="2">
        <v>6</v>
      </c>
      <c r="K19" s="2">
        <v>40</v>
      </c>
      <c r="L19" s="2">
        <v>125</v>
      </c>
      <c r="M19" s="2">
        <v>28</v>
      </c>
      <c r="N19" s="2">
        <v>29</v>
      </c>
      <c r="O19" s="2">
        <v>40</v>
      </c>
      <c r="P19" s="2">
        <v>9.1999999999999993</v>
      </c>
      <c r="Q19" s="2">
        <v>32</v>
      </c>
      <c r="R19" s="2">
        <f>Q19+O19+M19+K19+I19</f>
        <v>140</v>
      </c>
    </row>
    <row r="20" spans="1:18" x14ac:dyDescent="0.25">
      <c r="A20" s="2">
        <v>5</v>
      </c>
      <c r="B20" s="17" t="s">
        <v>38</v>
      </c>
      <c r="C20" s="16"/>
      <c r="D20" s="13">
        <v>3</v>
      </c>
      <c r="E20" s="7" t="s">
        <v>39</v>
      </c>
      <c r="F20" s="2">
        <v>6</v>
      </c>
      <c r="G20" s="2">
        <v>60</v>
      </c>
      <c r="H20" s="2"/>
      <c r="I20" s="2"/>
      <c r="J20" s="2">
        <v>14</v>
      </c>
      <c r="K20" s="2">
        <v>65</v>
      </c>
      <c r="L20" s="2">
        <v>185</v>
      </c>
      <c r="M20" s="2">
        <v>70</v>
      </c>
      <c r="N20" s="2">
        <v>57</v>
      </c>
      <c r="O20" s="2">
        <v>70</v>
      </c>
      <c r="P20" s="2">
        <v>7.5</v>
      </c>
      <c r="Q20" s="2">
        <v>68</v>
      </c>
      <c r="R20" s="2">
        <f>Q20+O20+M20+K20+G20</f>
        <v>333</v>
      </c>
    </row>
    <row r="21" spans="1:18" x14ac:dyDescent="0.25">
      <c r="A21" s="2">
        <v>6</v>
      </c>
      <c r="B21" s="17" t="s">
        <v>40</v>
      </c>
      <c r="C21" s="16"/>
      <c r="D21" s="13">
        <v>4</v>
      </c>
      <c r="E21" s="7" t="s">
        <v>41</v>
      </c>
      <c r="F21" s="2">
        <v>4</v>
      </c>
      <c r="G21" s="2">
        <v>42</v>
      </c>
      <c r="H21" s="2"/>
      <c r="I21" s="2"/>
      <c r="J21" s="2">
        <v>5</v>
      </c>
      <c r="K21" s="2">
        <v>40</v>
      </c>
      <c r="L21" s="2">
        <v>198</v>
      </c>
      <c r="M21" s="2">
        <v>70</v>
      </c>
      <c r="N21" s="2">
        <v>59</v>
      </c>
      <c r="O21" s="2">
        <v>66</v>
      </c>
      <c r="P21" s="2">
        <v>7.2</v>
      </c>
      <c r="Q21" s="2">
        <v>65</v>
      </c>
      <c r="R21" s="2">
        <f>Q21+O21+M21+K21+I21</f>
        <v>241</v>
      </c>
    </row>
    <row r="22" spans="1:18" x14ac:dyDescent="0.25">
      <c r="A22" s="2">
        <v>7</v>
      </c>
      <c r="B22" s="17" t="s">
        <v>59</v>
      </c>
      <c r="C22" s="16"/>
      <c r="D22" s="13">
        <v>4</v>
      </c>
      <c r="E22" s="7" t="s">
        <v>58</v>
      </c>
      <c r="F22" s="2"/>
      <c r="G22" s="2"/>
      <c r="H22" s="2">
        <v>0</v>
      </c>
      <c r="I22" s="2">
        <v>0</v>
      </c>
      <c r="J22" s="2">
        <v>0</v>
      </c>
      <c r="K22" s="2">
        <v>0</v>
      </c>
      <c r="L22" s="2">
        <v>178</v>
      </c>
      <c r="M22" s="2">
        <v>63</v>
      </c>
      <c r="N22" s="2">
        <v>33</v>
      </c>
      <c r="O22" s="2">
        <v>45</v>
      </c>
      <c r="P22" s="2">
        <v>8.1</v>
      </c>
      <c r="Q22" s="2">
        <v>59</v>
      </c>
      <c r="R22" s="2">
        <f>Q22+K22+O22+M22+I22</f>
        <v>167</v>
      </c>
    </row>
    <row r="23" spans="1:18" x14ac:dyDescent="0.25">
      <c r="B23" t="s">
        <v>27</v>
      </c>
      <c r="R23">
        <f>SUM(R16:R22)</f>
        <v>1806</v>
      </c>
    </row>
    <row r="25" spans="1:18" x14ac:dyDescent="0.25">
      <c r="B25" s="9" t="s">
        <v>60</v>
      </c>
      <c r="C25" s="8"/>
      <c r="D25" s="8"/>
    </row>
    <row r="26" spans="1:18" ht="15.75" x14ac:dyDescent="0.25">
      <c r="A26" s="2">
        <v>1</v>
      </c>
      <c r="B26" s="20" t="s">
        <v>42</v>
      </c>
      <c r="C26" s="19"/>
      <c r="D26" s="11">
        <v>2</v>
      </c>
      <c r="E26" s="3" t="s">
        <v>43</v>
      </c>
      <c r="F26" s="2">
        <v>5</v>
      </c>
      <c r="G26" s="2">
        <v>60</v>
      </c>
      <c r="H26" s="2"/>
      <c r="I26" s="2"/>
      <c r="J26" s="2">
        <v>11</v>
      </c>
      <c r="K26" s="2">
        <v>67</v>
      </c>
      <c r="L26" s="2">
        <v>165</v>
      </c>
      <c r="M26" s="2">
        <v>68</v>
      </c>
      <c r="N26" s="2">
        <v>48</v>
      </c>
      <c r="O26" s="2">
        <v>71</v>
      </c>
      <c r="P26" s="2">
        <v>8.4</v>
      </c>
      <c r="Q26" s="2">
        <v>60</v>
      </c>
      <c r="R26" s="2">
        <f>Q26+O26+M26+K26+G26+S30</f>
        <v>326</v>
      </c>
    </row>
    <row r="27" spans="1:18" x14ac:dyDescent="0.25">
      <c r="A27" s="2">
        <v>2</v>
      </c>
      <c r="B27" s="17" t="s">
        <v>44</v>
      </c>
      <c r="C27" s="16"/>
      <c r="D27" s="12">
        <v>2</v>
      </c>
      <c r="E27" s="3" t="s">
        <v>45</v>
      </c>
      <c r="F27" s="2"/>
      <c r="G27" s="2"/>
      <c r="H27" s="2">
        <v>9</v>
      </c>
      <c r="I27" s="2">
        <v>49</v>
      </c>
      <c r="J27" s="2">
        <v>16</v>
      </c>
      <c r="K27" s="2">
        <v>74</v>
      </c>
      <c r="L27" s="2">
        <v>135</v>
      </c>
      <c r="M27" s="2">
        <v>50</v>
      </c>
      <c r="N27" s="2">
        <v>44</v>
      </c>
      <c r="O27" s="2">
        <v>95</v>
      </c>
      <c r="P27" s="2">
        <v>9.4</v>
      </c>
      <c r="Q27" s="2">
        <v>60</v>
      </c>
      <c r="R27" s="2">
        <f>Q27+O27+M27+K27+I27</f>
        <v>328</v>
      </c>
    </row>
    <row r="28" spans="1:18" x14ac:dyDescent="0.25">
      <c r="A28" s="2">
        <v>3</v>
      </c>
      <c r="B28" s="17" t="s">
        <v>46</v>
      </c>
      <c r="C28" s="16"/>
      <c r="D28" s="14">
        <v>3</v>
      </c>
      <c r="E28" s="3" t="s">
        <v>47</v>
      </c>
      <c r="F28" s="2">
        <v>4</v>
      </c>
      <c r="G28" s="2">
        <v>40</v>
      </c>
      <c r="H28" s="2"/>
      <c r="I28" s="2"/>
      <c r="J28" s="2">
        <v>6</v>
      </c>
      <c r="K28" s="2">
        <v>40</v>
      </c>
      <c r="L28" s="2">
        <v>161</v>
      </c>
      <c r="M28" s="2">
        <v>60</v>
      </c>
      <c r="N28" s="2">
        <v>50</v>
      </c>
      <c r="O28" s="2">
        <v>65</v>
      </c>
      <c r="P28" s="2">
        <v>8.6999999999999993</v>
      </c>
      <c r="Q28" s="2">
        <v>52</v>
      </c>
      <c r="R28" s="2">
        <f>Q28+O28+M28+K28+G28</f>
        <v>257</v>
      </c>
    </row>
    <row r="29" spans="1:18" ht="15.75" x14ac:dyDescent="0.25">
      <c r="A29" s="2">
        <v>4</v>
      </c>
      <c r="B29" s="20" t="s">
        <v>48</v>
      </c>
      <c r="C29" s="19"/>
      <c r="D29" s="12">
        <v>3</v>
      </c>
      <c r="E29" s="3" t="s">
        <v>49</v>
      </c>
      <c r="F29" s="2"/>
      <c r="G29" s="2"/>
      <c r="H29" s="2">
        <v>16</v>
      </c>
      <c r="I29" s="2">
        <v>63</v>
      </c>
      <c r="J29" s="2">
        <v>8</v>
      </c>
      <c r="K29" s="2">
        <v>41</v>
      </c>
      <c r="L29" s="2">
        <v>164</v>
      </c>
      <c r="M29" s="2">
        <v>65</v>
      </c>
      <c r="N29" s="2">
        <v>46</v>
      </c>
      <c r="O29" s="2">
        <v>65</v>
      </c>
      <c r="P29" s="2">
        <v>8.6999999999999993</v>
      </c>
      <c r="Q29" s="2">
        <v>58</v>
      </c>
      <c r="R29" s="2">
        <f>Q29+O29+M29+K29+I29</f>
        <v>292</v>
      </c>
    </row>
    <row r="30" spans="1:18" x14ac:dyDescent="0.25">
      <c r="A30" s="2">
        <v>5</v>
      </c>
      <c r="B30" s="17" t="s">
        <v>50</v>
      </c>
      <c r="C30" s="16"/>
      <c r="D30" s="13">
        <v>4</v>
      </c>
      <c r="E30" s="7" t="s">
        <v>51</v>
      </c>
      <c r="F30" s="2">
        <v>7</v>
      </c>
      <c r="G30" s="2">
        <v>55</v>
      </c>
      <c r="H30" s="2"/>
      <c r="I30" s="2"/>
      <c r="J30" s="2">
        <v>9</v>
      </c>
      <c r="K30" s="2">
        <v>50</v>
      </c>
      <c r="L30" s="2">
        <v>184</v>
      </c>
      <c r="M30" s="2">
        <v>65</v>
      </c>
      <c r="N30" s="2">
        <v>53</v>
      </c>
      <c r="O30" s="2">
        <v>65</v>
      </c>
      <c r="P30" s="2">
        <v>8</v>
      </c>
      <c r="Q30" s="2">
        <v>55</v>
      </c>
      <c r="R30" s="2">
        <f>Q30+O30+M30+K30+G30</f>
        <v>290</v>
      </c>
    </row>
    <row r="31" spans="1:18" x14ac:dyDescent="0.25">
      <c r="A31" s="2">
        <v>6</v>
      </c>
      <c r="B31" s="17" t="s">
        <v>52</v>
      </c>
      <c r="C31" s="16"/>
      <c r="D31" s="13">
        <v>4</v>
      </c>
      <c r="E31" s="7" t="s">
        <v>53</v>
      </c>
      <c r="F31" s="2"/>
      <c r="G31" s="2"/>
      <c r="H31" s="2">
        <v>10</v>
      </c>
      <c r="I31" s="2">
        <v>20</v>
      </c>
      <c r="J31" s="2">
        <v>7</v>
      </c>
      <c r="K31" s="2">
        <v>30</v>
      </c>
      <c r="L31" s="2">
        <v>188</v>
      </c>
      <c r="M31" s="2">
        <v>75</v>
      </c>
      <c r="N31" s="2">
        <v>52</v>
      </c>
      <c r="O31" s="2">
        <v>66</v>
      </c>
      <c r="P31" s="2">
        <v>8.1</v>
      </c>
      <c r="Q31" s="2">
        <v>49</v>
      </c>
      <c r="R31" s="2">
        <f>Q31+O31+M31+K31+I31</f>
        <v>240</v>
      </c>
    </row>
    <row r="32" spans="1:18" x14ac:dyDescent="0.25">
      <c r="A32" s="2">
        <v>7</v>
      </c>
      <c r="B32" s="17" t="s">
        <v>54</v>
      </c>
      <c r="C32" s="16"/>
      <c r="D32" s="7">
        <v>5</v>
      </c>
      <c r="E32" s="7" t="s">
        <v>55</v>
      </c>
      <c r="F32" s="2">
        <v>13</v>
      </c>
      <c r="G32" s="2">
        <v>60</v>
      </c>
      <c r="H32" s="2"/>
      <c r="I32" s="2"/>
      <c r="J32" s="2">
        <v>22</v>
      </c>
      <c r="K32" s="2">
        <v>70</v>
      </c>
      <c r="L32" s="2">
        <v>235</v>
      </c>
      <c r="M32" s="2">
        <v>70</v>
      </c>
      <c r="N32" s="2">
        <v>48</v>
      </c>
      <c r="O32" s="2">
        <v>56</v>
      </c>
      <c r="P32" s="2">
        <v>8.5</v>
      </c>
      <c r="Q32" s="2">
        <v>19</v>
      </c>
      <c r="R32" s="2">
        <f>Q32+O32+M32+K32+G32</f>
        <v>275</v>
      </c>
    </row>
    <row r="33" spans="1:18" x14ac:dyDescent="0.25">
      <c r="A33" s="2">
        <v>8</v>
      </c>
      <c r="B33" s="17" t="s">
        <v>56</v>
      </c>
      <c r="C33" s="16"/>
      <c r="D33" s="13">
        <v>5</v>
      </c>
      <c r="E33" s="7" t="s">
        <v>57</v>
      </c>
      <c r="F33" s="2"/>
      <c r="G33" s="2"/>
      <c r="H33" s="2">
        <v>34</v>
      </c>
      <c r="I33" s="2">
        <v>70</v>
      </c>
      <c r="J33" s="2">
        <v>18</v>
      </c>
      <c r="K33" s="2">
        <v>68</v>
      </c>
      <c r="L33" s="2">
        <v>189</v>
      </c>
      <c r="M33" s="2">
        <v>70</v>
      </c>
      <c r="N33" s="2">
        <v>55</v>
      </c>
      <c r="O33" s="2">
        <v>66</v>
      </c>
      <c r="P33" s="2">
        <v>9.1</v>
      </c>
      <c r="Q33" s="2">
        <v>27</v>
      </c>
      <c r="R33" s="2">
        <f>Q33+O33+M33+K33+I33</f>
        <v>301</v>
      </c>
    </row>
    <row r="34" spans="1:18" x14ac:dyDescent="0.25">
      <c r="B34" t="s">
        <v>27</v>
      </c>
      <c r="R34">
        <f>SUM(R26:R33)</f>
        <v>2309</v>
      </c>
    </row>
    <row r="37" spans="1:18" x14ac:dyDescent="0.25">
      <c r="B37" s="9" t="s">
        <v>61</v>
      </c>
      <c r="C37" s="8"/>
      <c r="D37" s="8"/>
    </row>
    <row r="38" spans="1:18" ht="15.75" x14ac:dyDescent="0.25">
      <c r="A38" s="2">
        <v>1</v>
      </c>
      <c r="B38" s="18" t="s">
        <v>62</v>
      </c>
      <c r="C38" s="19"/>
      <c r="D38" s="11">
        <v>2</v>
      </c>
      <c r="E38" s="3" t="s">
        <v>63</v>
      </c>
      <c r="F38" s="2"/>
      <c r="G38" s="2"/>
      <c r="H38" s="2">
        <v>12</v>
      </c>
      <c r="I38" s="2">
        <v>55</v>
      </c>
      <c r="J38" s="2">
        <v>17</v>
      </c>
      <c r="K38" s="2">
        <v>67</v>
      </c>
      <c r="L38" s="2">
        <v>105</v>
      </c>
      <c r="M38" s="2">
        <v>28</v>
      </c>
      <c r="N38" s="2">
        <v>37</v>
      </c>
      <c r="O38" s="2">
        <v>94</v>
      </c>
      <c r="P38" s="2">
        <v>8.4</v>
      </c>
      <c r="Q38" s="2">
        <v>60</v>
      </c>
      <c r="R38" s="2">
        <f>Q38+O38+M38+K38+G38+S42</f>
        <v>249</v>
      </c>
    </row>
    <row r="39" spans="1:18" x14ac:dyDescent="0.25">
      <c r="A39" s="2">
        <v>2</v>
      </c>
      <c r="B39" s="17" t="s">
        <v>64</v>
      </c>
      <c r="C39" s="16"/>
      <c r="D39" s="12">
        <v>3</v>
      </c>
      <c r="E39" s="3" t="s">
        <v>45</v>
      </c>
      <c r="F39" s="2"/>
      <c r="G39" s="2"/>
      <c r="H39" s="2">
        <v>9</v>
      </c>
      <c r="I39" s="2">
        <v>49</v>
      </c>
      <c r="J39" s="2">
        <v>15</v>
      </c>
      <c r="K39" s="2">
        <v>74</v>
      </c>
      <c r="L39" s="2">
        <v>138</v>
      </c>
      <c r="M39" s="2">
        <v>50</v>
      </c>
      <c r="N39" s="2">
        <v>40</v>
      </c>
      <c r="O39" s="2">
        <v>52</v>
      </c>
      <c r="P39" s="2">
        <v>9.4</v>
      </c>
      <c r="Q39" s="2">
        <v>60</v>
      </c>
      <c r="R39" s="2">
        <f>Q39+O39+M39+K39+I39</f>
        <v>285</v>
      </c>
    </row>
    <row r="40" spans="1:18" x14ac:dyDescent="0.25">
      <c r="A40" s="2">
        <v>3</v>
      </c>
      <c r="B40" s="17" t="s">
        <v>65</v>
      </c>
      <c r="C40" s="16"/>
      <c r="D40" s="14">
        <v>3</v>
      </c>
      <c r="E40" s="3" t="s">
        <v>47</v>
      </c>
      <c r="F40" s="2">
        <v>14</v>
      </c>
      <c r="G40" s="2">
        <v>50</v>
      </c>
      <c r="H40" s="2"/>
      <c r="I40" s="2"/>
      <c r="J40" s="2">
        <v>6</v>
      </c>
      <c r="K40" s="2">
        <v>20</v>
      </c>
      <c r="L40" s="2">
        <v>182</v>
      </c>
      <c r="M40" s="2">
        <v>90</v>
      </c>
      <c r="N40" s="2">
        <v>51</v>
      </c>
      <c r="O40" s="2">
        <v>75</v>
      </c>
      <c r="P40" s="2">
        <v>8.6999999999999993</v>
      </c>
      <c r="Q40" s="2">
        <v>52</v>
      </c>
      <c r="R40" s="2">
        <f>Q40+O40+M40+K40+G40</f>
        <v>287</v>
      </c>
    </row>
    <row r="41" spans="1:18" ht="15.75" x14ac:dyDescent="0.25">
      <c r="A41" s="2">
        <v>4</v>
      </c>
      <c r="B41" s="18" t="s">
        <v>69</v>
      </c>
      <c r="C41" s="19"/>
      <c r="D41" s="12">
        <v>3</v>
      </c>
      <c r="E41" s="3" t="s">
        <v>49</v>
      </c>
      <c r="F41" s="2">
        <v>1</v>
      </c>
      <c r="G41" s="2">
        <v>1</v>
      </c>
      <c r="H41" s="2"/>
      <c r="I41" s="2"/>
      <c r="J41" s="2">
        <v>11</v>
      </c>
      <c r="K41" s="2">
        <v>18</v>
      </c>
      <c r="L41" s="2">
        <v>171</v>
      </c>
      <c r="M41" s="2">
        <v>65</v>
      </c>
      <c r="N41" s="2">
        <v>39</v>
      </c>
      <c r="O41" s="2">
        <v>51</v>
      </c>
      <c r="P41" s="2">
        <v>8.6999999999999993</v>
      </c>
      <c r="Q41" s="2">
        <v>58</v>
      </c>
      <c r="R41" s="2">
        <f>Q41+O41+M41+K41+I41</f>
        <v>192</v>
      </c>
    </row>
    <row r="42" spans="1:18" x14ac:dyDescent="0.25">
      <c r="A42" s="2">
        <v>5</v>
      </c>
      <c r="B42" s="17"/>
      <c r="C42" s="16"/>
      <c r="D42" s="13"/>
      <c r="E42" s="7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>
        <f>Q42+O42+M42+K42+G42</f>
        <v>0</v>
      </c>
    </row>
    <row r="43" spans="1:18" x14ac:dyDescent="0.25">
      <c r="A43" s="2">
        <v>6</v>
      </c>
      <c r="B43" s="15" t="s">
        <v>67</v>
      </c>
      <c r="C43" s="16"/>
      <c r="D43" s="13">
        <v>4</v>
      </c>
      <c r="E43" s="7" t="s">
        <v>68</v>
      </c>
      <c r="F43" s="2"/>
      <c r="G43" s="2"/>
      <c r="H43" s="2">
        <v>12</v>
      </c>
      <c r="I43" s="2">
        <v>20</v>
      </c>
      <c r="J43" s="2">
        <v>13</v>
      </c>
      <c r="K43" s="2">
        <v>42</v>
      </c>
      <c r="L43" s="2">
        <v>205</v>
      </c>
      <c r="M43" s="2">
        <v>75</v>
      </c>
      <c r="N43" s="2">
        <v>51</v>
      </c>
      <c r="O43" s="2">
        <v>74</v>
      </c>
      <c r="P43" s="2">
        <v>8.1</v>
      </c>
      <c r="Q43" s="2">
        <v>49</v>
      </c>
      <c r="R43" s="2">
        <f>Q43+O43+M43+K43+I43</f>
        <v>260</v>
      </c>
    </row>
    <row r="44" spans="1:18" x14ac:dyDescent="0.25">
      <c r="A44" s="2">
        <v>7</v>
      </c>
      <c r="B44" s="15" t="s">
        <v>66</v>
      </c>
      <c r="C44" s="16"/>
      <c r="D44" s="7">
        <v>5</v>
      </c>
      <c r="E44" s="7" t="s">
        <v>55</v>
      </c>
      <c r="F44" s="2">
        <v>13</v>
      </c>
      <c r="G44" s="2">
        <v>60</v>
      </c>
      <c r="H44" s="2"/>
      <c r="I44" s="2"/>
      <c r="J44" s="2">
        <v>12</v>
      </c>
      <c r="K44" s="2">
        <v>60</v>
      </c>
      <c r="L44" s="2">
        <v>235</v>
      </c>
      <c r="M44" s="2">
        <v>70</v>
      </c>
      <c r="N44" s="2">
        <v>48</v>
      </c>
      <c r="O44" s="2">
        <v>50</v>
      </c>
      <c r="P44" s="2">
        <v>8.5</v>
      </c>
      <c r="Q44" s="2">
        <v>19</v>
      </c>
      <c r="R44" s="2">
        <f>Q44+O44+M44+K44+G44</f>
        <v>259</v>
      </c>
    </row>
    <row r="45" spans="1:18" x14ac:dyDescent="0.25">
      <c r="A45" s="2">
        <v>8</v>
      </c>
      <c r="B45" s="15" t="s">
        <v>70</v>
      </c>
      <c r="C45" s="16"/>
      <c r="D45" s="13">
        <v>5</v>
      </c>
      <c r="E45" s="7" t="s">
        <v>71</v>
      </c>
      <c r="F45" s="2"/>
      <c r="G45" s="2"/>
      <c r="H45" s="2">
        <v>4</v>
      </c>
      <c r="I45" s="2">
        <v>5</v>
      </c>
      <c r="J45" s="2">
        <v>20</v>
      </c>
      <c r="K45" s="2">
        <v>75</v>
      </c>
      <c r="L45" s="2">
        <v>186</v>
      </c>
      <c r="M45" s="2">
        <v>74</v>
      </c>
      <c r="N45" s="2">
        <v>39</v>
      </c>
      <c r="O45" s="2">
        <v>65</v>
      </c>
      <c r="P45" s="2">
        <v>8.1999999999999993</v>
      </c>
      <c r="Q45" s="2">
        <v>18</v>
      </c>
      <c r="R45" s="2">
        <f>Q45+O45+M45+K45+I45</f>
        <v>237</v>
      </c>
    </row>
    <row r="46" spans="1:18" x14ac:dyDescent="0.25">
      <c r="B46" t="s">
        <v>27</v>
      </c>
      <c r="R46">
        <f>SUM(R38:R45)</f>
        <v>1769</v>
      </c>
    </row>
  </sheetData>
  <mergeCells count="32"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26:C26"/>
    <mergeCell ref="B20:C20"/>
    <mergeCell ref="B21:C21"/>
    <mergeCell ref="B22:C22"/>
    <mergeCell ref="B16:C16"/>
    <mergeCell ref="B17:C17"/>
    <mergeCell ref="B18:C18"/>
    <mergeCell ref="B19:C19"/>
    <mergeCell ref="B33:C33"/>
    <mergeCell ref="B32:C32"/>
    <mergeCell ref="B38:C38"/>
    <mergeCell ref="B39:C39"/>
    <mergeCell ref="B27:C27"/>
    <mergeCell ref="B28:C28"/>
    <mergeCell ref="B29:C29"/>
    <mergeCell ref="B30:C30"/>
    <mergeCell ref="B31:C31"/>
    <mergeCell ref="B45:C45"/>
    <mergeCell ref="B40:C40"/>
    <mergeCell ref="B41:C41"/>
    <mergeCell ref="B42:C42"/>
    <mergeCell ref="B43:C43"/>
    <mergeCell ref="B44:C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КЛАСС-4</dc:creator>
  <cp:lastModifiedBy>User</cp:lastModifiedBy>
  <dcterms:created xsi:type="dcterms:W3CDTF">2024-05-14T09:49:13Z</dcterms:created>
  <dcterms:modified xsi:type="dcterms:W3CDTF">2024-05-20T09:55:54Z</dcterms:modified>
</cp:coreProperties>
</file>